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見積(標準値法)" sheetId="1" r:id="rId1"/>
  </sheets>
  <externalReferences>
    <externalReference r:id="rId4"/>
    <externalReference r:id="rId5"/>
  </externalReferences>
  <definedNames>
    <definedName name="_xlnm.Print_Titles" localSheetId="0">'見積(標準値法)'!$6:$8</definedName>
    <definedName name="稼働日" localSheetId="0">#REF!</definedName>
    <definedName name="稼働日">#REF!</definedName>
    <definedName name="始業時間">'[1]初期値'!$C$3</definedName>
    <definedName name="終業時間">'[1]初期値'!$F$3</definedName>
    <definedName name="深夜開始">'[1]初期値'!$G$3</definedName>
    <definedName name="曜日" localSheetId="0">#REF!</definedName>
    <definedName name="曜日">#REF!</definedName>
  </definedNames>
  <calcPr calcMode="manual" fullCalcOnLoad="1"/>
</workbook>
</file>

<file path=xl/sharedStrings.xml><?xml version="1.0" encoding="utf-8"?>
<sst xmlns="http://schemas.openxmlformats.org/spreadsheetml/2006/main" count="71" uniqueCount="50">
  <si>
    <t>見積計算書（標準値法）</t>
  </si>
  <si>
    <t>サブシステム名</t>
  </si>
  <si>
    <t>難易度</t>
  </si>
  <si>
    <t>画面入力</t>
  </si>
  <si>
    <t>画面照会</t>
  </si>
  <si>
    <t>帳票出力</t>
  </si>
  <si>
    <t>バッチ処理</t>
  </si>
  <si>
    <t>合計</t>
  </si>
  <si>
    <t>見積項目</t>
  </si>
  <si>
    <t>高</t>
  </si>
  <si>
    <t>中</t>
  </si>
  <si>
    <t>低</t>
  </si>
  <si>
    <t>機能数</t>
  </si>
  <si>
    <t>A：合計機能数</t>
  </si>
  <si>
    <t>基本設計</t>
  </si>
  <si>
    <t>B：係数（基本設計/詳細設計工数）</t>
  </si>
  <si>
    <t>C：工数合計（人日） E×B</t>
  </si>
  <si>
    <t>詳細設計</t>
  </si>
  <si>
    <t>D：工数（人日/機能）</t>
  </si>
  <si>
    <t>E：工数合計（人日） A×D</t>
  </si>
  <si>
    <t>PG&amp;
単体テスト</t>
  </si>
  <si>
    <t>F：工数（人日/機能）</t>
  </si>
  <si>
    <t>G：工数合計（人日） A×F</t>
  </si>
  <si>
    <t>結合テスト</t>
  </si>
  <si>
    <t>H：係数（結合テスト/PG&amp;単体工数）</t>
  </si>
  <si>
    <t>I：工数合計（人日） G×H</t>
  </si>
  <si>
    <t>総合テスト</t>
  </si>
  <si>
    <t>J：係数（総合テスト/PG&amp;単体工数）</t>
  </si>
  <si>
    <t>K：工数合計（人日） G×J</t>
  </si>
  <si>
    <t>操作マニュアル
作成</t>
  </si>
  <si>
    <t>L：係数（作成作業/PG&amp;単体工数）</t>
  </si>
  <si>
    <t>M：工数合計（人日） G×L</t>
  </si>
  <si>
    <t>環境構築</t>
  </si>
  <si>
    <t>一式（人日）環境構築やインストール</t>
  </si>
  <si>
    <t>データ移行作業</t>
  </si>
  <si>
    <t>一式（人日）Σ対象データ × 工数</t>
  </si>
  <si>
    <t>ユーザー教育</t>
  </si>
  <si>
    <t>一式（人日）日数× 回数</t>
  </si>
  <si>
    <t>検収後のフォロー</t>
  </si>
  <si>
    <t>一式（人日） 人×日数</t>
  </si>
  <si>
    <t>見積条件</t>
  </si>
  <si>
    <t>商品カタログ</t>
  </si>
  <si>
    <t>ショッピングカート</t>
  </si>
  <si>
    <t>決済処理</t>
  </si>
  <si>
    <t>商品登録</t>
  </si>
  <si>
    <t>受注・出荷処理</t>
  </si>
  <si>
    <t>入金管理</t>
  </si>
  <si>
    <t>システム基盤： ●Web-DB ○C/S ○その他（  ）</t>
  </si>
  <si>
    <t>開発ツール&amp;DB：Java ＋ Oracle</t>
  </si>
  <si>
    <t>見積レベル： B   （A：通常 B：概算 Ｃ：参考）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</si>
</sst>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mm/dd"/>
    <numFmt numFmtId="192" formatCode="0.0_ "/>
    <numFmt numFmtId="193" formatCode="yy/mm/dd"/>
    <numFmt numFmtId="194" formatCode="[&lt;=999]000;[&lt;=99999]000\-00;000\-0000"/>
    <numFmt numFmtId="195" formatCode="m/d"/>
    <numFmt numFmtId="196" formatCode="0.0"/>
    <numFmt numFmtId="197" formatCode="#,##0.0"/>
    <numFmt numFmtId="198" formatCode="[&lt;=999]000;000\-00"/>
    <numFmt numFmtId="199" formatCode="yyyy&quot;年&quot;m&quot;月&quot;d&quot;日&quot;;@"/>
    <numFmt numFmtId="200" formatCode="00"/>
    <numFmt numFmtId="201" formatCode="#"/>
    <numFmt numFmtId="202" formatCode="mm&quot;月&quot;dd&quot;日&quot;"/>
    <numFmt numFmtId="203" formatCode="[h]:mm"/>
    <numFmt numFmtId="204" formatCode="0.00_);[Red]\(0.00\)"/>
    <numFmt numFmtId="205" formatCode="[h]:mm;\-[h]:mm"/>
    <numFmt numFmtId="206" formatCode="dd&quot;日&quot;"/>
    <numFmt numFmtId="207" formatCode="d&quot;日&quot;"/>
    <numFmt numFmtId="208" formatCode="0&quot;回&quot;"/>
    <numFmt numFmtId="209" formatCode="d\.d&quot;日&quot;"/>
    <numFmt numFmtId="210" formatCode="0.0&quot;日&quot;"/>
    <numFmt numFmtId="211" formatCode="##"/>
    <numFmt numFmtId="212" formatCode="#0"/>
    <numFmt numFmtId="213" formatCode="#,###"/>
    <numFmt numFmtId="214" formatCode="0_ "/>
    <numFmt numFmtId="215" formatCode="#,##0_ "/>
    <numFmt numFmtId="216" formatCode="#,##0.0_ "/>
    <numFmt numFmtId="217" formatCode="#,##0_);[Red]\(#,##0\)"/>
    <numFmt numFmtId="218" formatCode="0.0_);[Red]\(0.0\)"/>
    <numFmt numFmtId="219" formatCode="#,##0.0_);\(#,##0.0\)"/>
    <numFmt numFmtId="220" formatCode="#,##0.#_);\(#,##0.0\)"/>
    <numFmt numFmtId="221" formatCode="#,##0.#_);\(#,##0.#\)"/>
    <numFmt numFmtId="222" formatCode="0.0;[Red]0.0"/>
    <numFmt numFmtId="223" formatCode="#,##0.#_ "/>
    <numFmt numFmtId="224" formatCode="#,##0_#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7" fillId="0" borderId="0" xfId="22" applyFont="1" applyFill="1" applyBorder="1" applyAlignment="1">
      <alignment horizontal="left"/>
      <protection/>
    </xf>
    <xf numFmtId="0" fontId="10" fillId="0" borderId="0" xfId="21" applyFont="1" applyFill="1" applyAlignment="1">
      <alignment horizontal="center" vertical="top"/>
      <protection/>
    </xf>
    <xf numFmtId="0" fontId="10" fillId="0" borderId="0" xfId="21" applyFont="1" applyFill="1">
      <alignment/>
      <protection/>
    </xf>
    <xf numFmtId="0" fontId="10" fillId="0" borderId="1" xfId="21" applyFont="1" applyFill="1" applyBorder="1" applyAlignment="1">
      <alignment horizontal="left" vertical="top"/>
      <protection/>
    </xf>
    <xf numFmtId="0" fontId="10" fillId="0" borderId="2" xfId="21" applyFont="1" applyFill="1" applyBorder="1" applyAlignment="1">
      <alignment horizontal="left" vertical="top"/>
      <protection/>
    </xf>
    <xf numFmtId="0" fontId="10" fillId="0" borderId="3" xfId="21" applyFont="1" applyFill="1" applyBorder="1" applyAlignment="1">
      <alignment horizontal="left" vertical="top"/>
      <protection/>
    </xf>
    <xf numFmtId="0" fontId="10" fillId="0" borderId="0" xfId="21" applyFont="1" applyFill="1" applyBorder="1" applyAlignment="1">
      <alignment horizontal="left" vertical="top"/>
      <protection/>
    </xf>
    <xf numFmtId="0" fontId="10" fillId="0" borderId="0" xfId="21" applyFont="1" applyFill="1" applyBorder="1">
      <alignment/>
      <protection/>
    </xf>
    <xf numFmtId="191" fontId="10" fillId="0" borderId="0" xfId="21" applyNumberFormat="1" applyFont="1" applyFill="1" applyBorder="1">
      <alignment/>
      <protection/>
    </xf>
    <xf numFmtId="191" fontId="11" fillId="0" borderId="0" xfId="21" applyNumberFormat="1" applyFont="1" applyFill="1" applyBorder="1">
      <alignment/>
      <protection/>
    </xf>
    <xf numFmtId="0" fontId="10" fillId="0" borderId="0" xfId="21" applyFont="1" applyFill="1" applyAlignment="1">
      <alignment horizontal="left" vertical="top"/>
      <protection/>
    </xf>
    <xf numFmtId="0" fontId="10" fillId="0" borderId="1" xfId="2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right"/>
      <protection/>
    </xf>
    <xf numFmtId="0" fontId="10" fillId="2" borderId="4" xfId="21" applyFont="1" applyFill="1" applyBorder="1" applyAlignment="1">
      <alignment horizontal="center" vertical="top"/>
      <protection/>
    </xf>
    <xf numFmtId="0" fontId="10" fillId="2" borderId="5" xfId="21" applyFont="1" applyFill="1" applyBorder="1" applyAlignment="1">
      <alignment horizontal="center" vertical="top"/>
      <protection/>
    </xf>
    <xf numFmtId="0" fontId="10" fillId="2" borderId="6" xfId="21" applyFont="1" applyFill="1" applyBorder="1" applyAlignment="1">
      <alignment horizontal="centerContinuous" vertical="top"/>
      <protection/>
    </xf>
    <xf numFmtId="0" fontId="10" fillId="2" borderId="7" xfId="21" applyFont="1" applyFill="1" applyBorder="1" applyAlignment="1">
      <alignment horizontal="centerContinuous" vertical="top"/>
      <protection/>
    </xf>
    <xf numFmtId="0" fontId="10" fillId="2" borderId="8" xfId="21" applyFont="1" applyFill="1" applyBorder="1" applyAlignment="1">
      <alignment horizontal="centerContinuous" vertical="top"/>
      <protection/>
    </xf>
    <xf numFmtId="0" fontId="10" fillId="2" borderId="9" xfId="21" applyFont="1" applyFill="1" applyBorder="1" applyAlignment="1">
      <alignment horizontal="centerContinuous" vertical="top"/>
      <protection/>
    </xf>
    <xf numFmtId="0" fontId="10" fillId="2" borderId="10" xfId="21" applyFont="1" applyFill="1" applyBorder="1" applyAlignment="1">
      <alignment horizontal="center" vertical="top"/>
      <protection/>
    </xf>
    <xf numFmtId="0" fontId="10" fillId="2" borderId="11" xfId="21" applyFont="1" applyFill="1" applyBorder="1" applyAlignment="1">
      <alignment horizontal="center" vertical="top"/>
      <protection/>
    </xf>
    <xf numFmtId="0" fontId="10" fillId="2" borderId="12" xfId="21" applyFont="1" applyFill="1" applyBorder="1" applyAlignment="1">
      <alignment horizontal="center" vertical="top"/>
      <protection/>
    </xf>
    <xf numFmtId="0" fontId="10" fillId="2" borderId="13" xfId="21" applyFont="1" applyFill="1" applyBorder="1" applyAlignment="1">
      <alignment horizontal="center" vertical="top"/>
      <protection/>
    </xf>
    <xf numFmtId="0" fontId="10" fillId="2" borderId="14" xfId="21" applyFont="1" applyFill="1" applyBorder="1" applyAlignment="1">
      <alignment horizontal="center" vertical="top"/>
      <protection/>
    </xf>
    <xf numFmtId="0" fontId="10" fillId="2" borderId="15" xfId="21" applyFont="1" applyFill="1" applyBorder="1" applyAlignment="1">
      <alignment horizontal="center" vertical="top"/>
      <protection/>
    </xf>
    <xf numFmtId="0" fontId="10" fillId="2" borderId="16" xfId="21" applyFont="1" applyFill="1" applyBorder="1" applyAlignment="1">
      <alignment horizontal="center" vertical="top"/>
      <protection/>
    </xf>
    <xf numFmtId="0" fontId="10" fillId="2" borderId="17" xfId="21" applyFont="1" applyFill="1" applyBorder="1" applyAlignment="1">
      <alignment horizontal="center" vertical="top"/>
      <protection/>
    </xf>
    <xf numFmtId="0" fontId="10" fillId="2" borderId="18" xfId="21" applyFont="1" applyFill="1" applyBorder="1" applyAlignment="1">
      <alignment horizontal="center" vertical="top"/>
      <protection/>
    </xf>
    <xf numFmtId="0" fontId="10" fillId="0" borderId="19" xfId="21" applyFont="1" applyFill="1" applyBorder="1" applyAlignment="1">
      <alignment horizontal="right"/>
      <protection/>
    </xf>
    <xf numFmtId="0" fontId="10" fillId="0" borderId="2" xfId="21" applyFont="1" applyFill="1" applyBorder="1" applyAlignment="1">
      <alignment horizontal="right"/>
      <protection/>
    </xf>
    <xf numFmtId="0" fontId="10" fillId="0" borderId="20" xfId="21" applyFont="1" applyFill="1" applyBorder="1" applyAlignment="1">
      <alignment horizontal="right"/>
      <protection/>
    </xf>
    <xf numFmtId="0" fontId="10" fillId="0" borderId="13" xfId="21" applyFont="1" applyFill="1" applyBorder="1" applyAlignment="1">
      <alignment horizontal="left" vertical="top"/>
      <protection/>
    </xf>
    <xf numFmtId="0" fontId="10" fillId="0" borderId="13" xfId="21" applyFont="1" applyFill="1" applyBorder="1" applyAlignment="1">
      <alignment horizontal="right"/>
      <protection/>
    </xf>
    <xf numFmtId="0" fontId="10" fillId="0" borderId="12" xfId="21" applyFont="1" applyFill="1" applyBorder="1" applyAlignment="1">
      <alignment horizontal="right"/>
      <protection/>
    </xf>
    <xf numFmtId="0" fontId="10" fillId="0" borderId="21" xfId="21" applyFont="1" applyFill="1" applyBorder="1" applyAlignment="1">
      <alignment horizontal="right"/>
      <protection/>
    </xf>
    <xf numFmtId="0" fontId="10" fillId="0" borderId="22" xfId="21" applyFont="1" applyFill="1" applyBorder="1" applyAlignment="1">
      <alignment horizontal="right"/>
      <protection/>
    </xf>
    <xf numFmtId="0" fontId="10" fillId="3" borderId="17" xfId="21" applyFont="1" applyFill="1" applyBorder="1" applyAlignment="1">
      <alignment horizontal="left" vertical="top"/>
      <protection/>
    </xf>
    <xf numFmtId="0" fontId="10" fillId="3" borderId="17" xfId="21" applyFont="1" applyFill="1" applyBorder="1" applyAlignment="1">
      <alignment horizontal="right"/>
      <protection/>
    </xf>
    <xf numFmtId="0" fontId="10" fillId="3" borderId="16" xfId="21" applyFont="1" applyFill="1" applyBorder="1" applyAlignment="1">
      <alignment horizontal="right"/>
      <protection/>
    </xf>
    <xf numFmtId="0" fontId="10" fillId="3" borderId="18" xfId="21" applyFont="1" applyFill="1" applyBorder="1" applyAlignment="1">
      <alignment horizontal="right"/>
      <protection/>
    </xf>
    <xf numFmtId="0" fontId="10" fillId="0" borderId="23" xfId="21" applyFont="1" applyFill="1" applyBorder="1" applyAlignment="1">
      <alignment horizontal="right"/>
      <protection/>
    </xf>
    <xf numFmtId="0" fontId="10" fillId="4" borderId="3" xfId="21" applyFont="1" applyFill="1" applyBorder="1" applyAlignment="1">
      <alignment horizontal="left" vertical="top"/>
      <protection/>
    </xf>
    <xf numFmtId="0" fontId="10" fillId="4" borderId="3" xfId="21" applyFont="1" applyFill="1" applyBorder="1" applyAlignment="1">
      <alignment horizontal="right"/>
      <protection/>
    </xf>
    <xf numFmtId="0" fontId="10" fillId="4" borderId="23" xfId="21" applyFont="1" applyFill="1" applyBorder="1" applyAlignment="1">
      <alignment horizontal="right"/>
      <protection/>
    </xf>
    <xf numFmtId="0" fontId="10" fillId="4" borderId="21" xfId="21" applyFont="1" applyFill="1" applyBorder="1" applyAlignment="1">
      <alignment horizontal="right"/>
      <protection/>
    </xf>
    <xf numFmtId="0" fontId="10" fillId="0" borderId="24" xfId="21" applyFont="1" applyFill="1" applyBorder="1">
      <alignment/>
      <protection/>
    </xf>
    <xf numFmtId="0" fontId="10" fillId="5" borderId="24" xfId="21" applyFont="1" applyFill="1" applyBorder="1" applyAlignment="1">
      <alignment horizontal="center"/>
      <protection/>
    </xf>
    <xf numFmtId="0" fontId="10" fillId="5" borderId="3" xfId="21" applyFont="1" applyFill="1" applyBorder="1" applyAlignment="1">
      <alignment horizontal="left" vertical="top"/>
      <protection/>
    </xf>
    <xf numFmtId="0" fontId="10" fillId="5" borderId="3" xfId="21" applyFont="1" applyFill="1" applyBorder="1" applyAlignment="1">
      <alignment horizontal="right"/>
      <protection/>
    </xf>
    <xf numFmtId="0" fontId="10" fillId="5" borderId="23" xfId="21" applyFont="1" applyFill="1" applyBorder="1" applyAlignment="1">
      <alignment horizontal="right"/>
      <protection/>
    </xf>
    <xf numFmtId="0" fontId="10" fillId="0" borderId="25" xfId="21" applyFont="1" applyFill="1" applyBorder="1">
      <alignment/>
      <protection/>
    </xf>
    <xf numFmtId="0" fontId="10" fillId="0" borderId="26" xfId="21" applyFont="1" applyFill="1" applyBorder="1" applyAlignment="1">
      <alignment horizontal="left" vertical="top"/>
      <protection/>
    </xf>
    <xf numFmtId="0" fontId="10" fillId="0" borderId="26" xfId="21" applyFont="1" applyFill="1" applyBorder="1" applyAlignment="1">
      <alignment horizontal="center" vertical="top"/>
      <protection/>
    </xf>
    <xf numFmtId="0" fontId="10" fillId="0" borderId="26" xfId="21" applyFont="1" applyFill="1" applyBorder="1">
      <alignment/>
      <protection/>
    </xf>
    <xf numFmtId="0" fontId="10" fillId="0" borderId="27" xfId="21" applyFont="1" applyFill="1" applyBorder="1" applyAlignment="1">
      <alignment horizontal="center" vertical="top"/>
      <protection/>
    </xf>
    <xf numFmtId="0" fontId="10" fillId="0" borderId="28" xfId="21" applyFont="1" applyFill="1" applyBorder="1">
      <alignment/>
      <protection/>
    </xf>
    <xf numFmtId="0" fontId="10" fillId="0" borderId="0" xfId="21" applyFont="1" applyFill="1" applyBorder="1" applyAlignment="1">
      <alignment horizontal="center" vertical="top"/>
      <protection/>
    </xf>
    <xf numFmtId="0" fontId="10" fillId="0" borderId="29" xfId="21" applyFont="1" applyFill="1" applyBorder="1" applyAlignment="1">
      <alignment horizontal="center" vertical="top"/>
      <protection/>
    </xf>
    <xf numFmtId="0" fontId="10" fillId="0" borderId="18" xfId="21" applyFont="1" applyFill="1" applyBorder="1">
      <alignment/>
      <protection/>
    </xf>
    <xf numFmtId="0" fontId="10" fillId="0" borderId="30" xfId="21" applyFont="1" applyFill="1" applyBorder="1" applyAlignment="1">
      <alignment horizontal="left" vertical="top"/>
      <protection/>
    </xf>
    <xf numFmtId="0" fontId="10" fillId="0" borderId="30" xfId="21" applyFont="1" applyFill="1" applyBorder="1" applyAlignment="1">
      <alignment horizontal="center" vertical="top"/>
      <protection/>
    </xf>
    <xf numFmtId="0" fontId="10" fillId="0" borderId="30" xfId="21" applyFont="1" applyFill="1" applyBorder="1">
      <alignment/>
      <protection/>
    </xf>
    <xf numFmtId="0" fontId="10" fillId="0" borderId="31" xfId="21" applyFont="1" applyFill="1" applyBorder="1" applyAlignment="1">
      <alignment horizontal="center" vertical="top"/>
      <protection/>
    </xf>
    <xf numFmtId="0" fontId="10" fillId="0" borderId="32" xfId="21" applyFont="1" applyFill="1" applyBorder="1" applyAlignment="1">
      <alignment horizontal="left" vertical="top" wrapText="1"/>
      <protection/>
    </xf>
    <xf numFmtId="0" fontId="10" fillId="0" borderId="33" xfId="21" applyFont="1" applyFill="1" applyBorder="1" applyAlignment="1">
      <alignment horizontal="left" vertical="top" wrapText="1"/>
      <protection/>
    </xf>
    <xf numFmtId="0" fontId="10" fillId="0" borderId="4" xfId="21" applyFont="1" applyFill="1" applyBorder="1" applyAlignment="1">
      <alignment horizontal="left" vertical="top" wrapText="1"/>
      <protection/>
    </xf>
    <xf numFmtId="0" fontId="0" fillId="0" borderId="10" xfId="22" applyBorder="1" applyAlignment="1">
      <alignment horizontal="left" vertical="top" wrapText="1"/>
      <protection/>
    </xf>
    <xf numFmtId="0" fontId="0" fillId="0" borderId="15" xfId="22" applyBorder="1" applyAlignment="1">
      <alignment horizontal="left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G進捗管理" xfId="21"/>
    <cellStyle name="標準_template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3743325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3743325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3743325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3743325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19050</xdr:rowOff>
    </xdr:from>
    <xdr:to>
      <xdr:col>2</xdr:col>
      <xdr:colOff>152400</xdr:colOff>
      <xdr:row>4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38100" y="285750"/>
          <a:ext cx="3857625" cy="657225"/>
          <a:chOff x="2" y="27"/>
          <a:chExt cx="451" cy="62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プロジェクト番号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03" y="43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PJT-001-200503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" y="59"/>
            <a:ext cx="101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プロジェクト名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03" y="59"/>
            <a:ext cx="350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書籍のECサイト構築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250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PM：梅田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351" y="43"/>
            <a:ext cx="10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PL：加藤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" y="27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ユーザー名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03" y="27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シンクザット社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250" y="27"/>
            <a:ext cx="20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部門：EC販売部</a:t>
            </a:r>
          </a:p>
        </xdr:txBody>
      </xdr:sp>
    </xdr:grpSp>
    <xdr:clientData/>
  </xdr:twoCellAnchor>
  <xdr:twoCellAnchor>
    <xdr:from>
      <xdr:col>11</xdr:col>
      <xdr:colOff>457200</xdr:colOff>
      <xdr:row>0</xdr:row>
      <xdr:rowOff>114300</xdr:rowOff>
    </xdr:from>
    <xdr:to>
      <xdr:col>14</xdr:col>
      <xdr:colOff>333375</xdr:colOff>
      <xdr:row>4</xdr:row>
      <xdr:rowOff>123825</xdr:rowOff>
    </xdr:to>
    <xdr:grpSp>
      <xdr:nvGrpSpPr>
        <xdr:cNvPr id="15" name="Group 15"/>
        <xdr:cNvGrpSpPr>
          <a:grpSpLocks/>
        </xdr:cNvGrpSpPr>
      </xdr:nvGrpSpPr>
      <xdr:grpSpPr>
        <a:xfrm>
          <a:off x="8743950" y="114300"/>
          <a:ext cx="1390650" cy="819150"/>
          <a:chOff x="607" y="10"/>
          <a:chExt cx="146" cy="86"/>
        </a:xfrm>
        <a:solidFill>
          <a:srgbClr val="FFFFFF"/>
        </a:solidFill>
      </xdr:grpSpPr>
      <xdr:sp>
        <xdr:nvSpPr>
          <xdr:cNvPr id="16" name="TextBox 16"/>
          <xdr:cNvSpPr txBox="1">
            <a:spLocks noChangeArrowheads="1"/>
          </xdr:cNvSpPr>
        </xdr:nvSpPr>
        <xdr:spPr>
          <a:xfrm>
            <a:off x="655" y="32"/>
            <a:ext cx="4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PL</a:t>
            </a:r>
          </a:p>
        </xdr:txBody>
      </xdr:sp>
      <xdr:sp>
        <xdr:nvSpPr>
          <xdr:cNvPr id="17" name="TextBox 17"/>
          <xdr:cNvSpPr txBox="1">
            <a:spLocks noChangeArrowheads="1"/>
          </xdr:cNvSpPr>
        </xdr:nvSpPr>
        <xdr:spPr>
          <a:xfrm>
            <a:off x="655" y="50"/>
            <a:ext cx="4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07" y="32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PM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07" y="50"/>
            <a:ext cx="4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" name="Group 20"/>
          <xdr:cNvGrpSpPr>
            <a:grpSpLocks/>
          </xdr:cNvGrpSpPr>
        </xdr:nvGrpSpPr>
        <xdr:grpSpPr>
          <a:xfrm>
            <a:off x="617" y="10"/>
            <a:ext cx="125" cy="16"/>
            <a:chOff x="616" y="9"/>
            <a:chExt cx="125" cy="16"/>
          </a:xfrm>
          <a:solidFill>
            <a:srgbClr val="FFFFFF"/>
          </a:solidFill>
        </xdr:grpSpPr>
        <xdr:sp>
          <xdr:nvSpPr>
            <xdr:cNvPr id="21" name="TextBox 21"/>
            <xdr:cNvSpPr txBox="1">
              <a:spLocks noChangeArrowheads="1"/>
            </xdr:cNvSpPr>
          </xdr:nvSpPr>
          <xdr:spPr>
            <a:xfrm>
              <a:off x="664" y="9"/>
              <a:ext cx="77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TextBox 22"/>
            <xdr:cNvSpPr txBox="1">
              <a:spLocks noChangeArrowheads="1"/>
            </xdr:cNvSpPr>
          </xdr:nvSpPr>
          <xdr:spPr>
            <a:xfrm>
              <a:off x="616" y="9"/>
              <a:ext cx="4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ＭＳ Ｐゴシック"/>
                  <a:ea typeface="ＭＳ Ｐゴシック"/>
                  <a:cs typeface="ＭＳ Ｐゴシック"/>
                </a:rPr>
                <a:t>作成日</a:t>
              </a:r>
            </a:p>
          </xdr:txBody>
        </xdr:sp>
      </xdr:grpSp>
      <xdr:sp>
        <xdr:nvSpPr>
          <xdr:cNvPr id="23" name="TextBox 23"/>
          <xdr:cNvSpPr txBox="1">
            <a:spLocks noChangeArrowheads="1"/>
          </xdr:cNvSpPr>
        </xdr:nvSpPr>
        <xdr:spPr>
          <a:xfrm>
            <a:off x="704" y="32"/>
            <a:ext cx="4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担当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704" y="50"/>
            <a:ext cx="4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doc\KINMU\XLS\&#26085;&#39640;\&#21220;&#24608;&#34920;&#26085;&#39640;0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asaki\&#12487;&#12473;&#12463;&#12488;&#12483;&#12503;\&#12524;&#12499;&#12517;&#12540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怠表"/>
      <sheetName val="初期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レビュー報告書1枚目"/>
      <sheetName val="レビュー報告書2枚目以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workbookViewId="0" topLeftCell="A1">
      <pane ySplit="8" topLeftCell="BM27" activePane="bottomLeft" state="frozen"/>
      <selection pane="topLeft" activeCell="C9" sqref="C9"/>
      <selection pane="bottomLeft" activeCell="E10" sqref="E10"/>
    </sheetView>
  </sheetViews>
  <sheetFormatPr defaultColWidth="9.00390625" defaultRowHeight="13.5"/>
  <cols>
    <col min="1" max="1" width="16.75390625" style="3" customWidth="1"/>
    <col min="2" max="2" width="32.375" style="11" customWidth="1"/>
    <col min="3" max="8" width="6.625" style="2" customWidth="1"/>
    <col min="9" max="14" width="6.625" style="3" customWidth="1"/>
    <col min="15" max="15" width="5.50390625" style="2" customWidth="1"/>
    <col min="16" max="16" width="5.375" style="3" customWidth="1"/>
    <col min="17" max="22" width="5.25390625" style="3" customWidth="1"/>
    <col min="23" max="23" width="17.875" style="3" customWidth="1"/>
    <col min="24" max="16384" width="9.00390625" style="3" customWidth="1"/>
  </cols>
  <sheetData>
    <row r="1" ht="21" customHeight="1">
      <c r="A1" s="1" t="s">
        <v>0</v>
      </c>
    </row>
    <row r="2" ht="14.25" customHeight="1">
      <c r="D2" s="11" t="s">
        <v>47</v>
      </c>
    </row>
    <row r="3" ht="14.25" customHeight="1">
      <c r="D3" s="11" t="s">
        <v>48</v>
      </c>
    </row>
    <row r="4" ht="14.25" customHeight="1">
      <c r="D4" s="11" t="s">
        <v>49</v>
      </c>
    </row>
    <row r="5" ht="15" customHeight="1" thickBot="1"/>
    <row r="6" spans="1:15" ht="12">
      <c r="A6" s="14"/>
      <c r="B6" s="15"/>
      <c r="C6" s="16" t="s">
        <v>3</v>
      </c>
      <c r="D6" s="17"/>
      <c r="E6" s="18"/>
      <c r="F6" s="16" t="s">
        <v>4</v>
      </c>
      <c r="G6" s="17"/>
      <c r="H6" s="18"/>
      <c r="I6" s="16" t="s">
        <v>5</v>
      </c>
      <c r="J6" s="17"/>
      <c r="K6" s="18"/>
      <c r="L6" s="16" t="s">
        <v>6</v>
      </c>
      <c r="M6" s="17"/>
      <c r="N6" s="17"/>
      <c r="O6" s="19" t="s">
        <v>7</v>
      </c>
    </row>
    <row r="7" spans="1:15" ht="12" customHeight="1">
      <c r="A7" s="20" t="s">
        <v>8</v>
      </c>
      <c r="B7" s="21" t="s">
        <v>1</v>
      </c>
      <c r="C7" s="22" t="s">
        <v>2</v>
      </c>
      <c r="D7" s="22" t="s">
        <v>2</v>
      </c>
      <c r="E7" s="23" t="s">
        <v>2</v>
      </c>
      <c r="F7" s="22" t="s">
        <v>2</v>
      </c>
      <c r="G7" s="22" t="s">
        <v>2</v>
      </c>
      <c r="H7" s="23" t="s">
        <v>2</v>
      </c>
      <c r="I7" s="22" t="s">
        <v>2</v>
      </c>
      <c r="J7" s="22" t="s">
        <v>2</v>
      </c>
      <c r="K7" s="23" t="s">
        <v>2</v>
      </c>
      <c r="L7" s="22" t="s">
        <v>2</v>
      </c>
      <c r="M7" s="22" t="s">
        <v>2</v>
      </c>
      <c r="N7" s="22" t="s">
        <v>2</v>
      </c>
      <c r="O7" s="24"/>
    </row>
    <row r="8" spans="1:15" ht="12.75" customHeight="1" thickBot="1">
      <c r="A8" s="25"/>
      <c r="B8" s="26"/>
      <c r="C8" s="26" t="s">
        <v>9</v>
      </c>
      <c r="D8" s="26" t="s">
        <v>10</v>
      </c>
      <c r="E8" s="27" t="s">
        <v>11</v>
      </c>
      <c r="F8" s="26" t="s">
        <v>9</v>
      </c>
      <c r="G8" s="26" t="s">
        <v>10</v>
      </c>
      <c r="H8" s="27" t="s">
        <v>11</v>
      </c>
      <c r="I8" s="26" t="s">
        <v>9</v>
      </c>
      <c r="J8" s="26" t="s">
        <v>10</v>
      </c>
      <c r="K8" s="27" t="s">
        <v>11</v>
      </c>
      <c r="L8" s="26" t="s">
        <v>9</v>
      </c>
      <c r="M8" s="26" t="s">
        <v>10</v>
      </c>
      <c r="N8" s="26" t="s">
        <v>11</v>
      </c>
      <c r="O8" s="28"/>
    </row>
    <row r="9" spans="1:15" ht="12" customHeight="1">
      <c r="A9" s="66" t="s">
        <v>12</v>
      </c>
      <c r="B9" s="4" t="s">
        <v>41</v>
      </c>
      <c r="C9" s="12">
        <v>0</v>
      </c>
      <c r="D9" s="12">
        <v>0</v>
      </c>
      <c r="E9" s="12">
        <v>0</v>
      </c>
      <c r="F9" s="12">
        <v>2</v>
      </c>
      <c r="G9" s="12">
        <v>1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29">
        <f aca="true" t="shared" si="0" ref="O9:O21">SUM(C9:N9)</f>
        <v>4</v>
      </c>
    </row>
    <row r="10" spans="1:15" ht="12" customHeight="1">
      <c r="A10" s="67"/>
      <c r="B10" s="5" t="s">
        <v>42</v>
      </c>
      <c r="C10" s="30">
        <v>1</v>
      </c>
      <c r="D10" s="30">
        <v>0</v>
      </c>
      <c r="E10" s="30">
        <v>0</v>
      </c>
      <c r="F10" s="30">
        <v>1</v>
      </c>
      <c r="G10" s="30">
        <v>1</v>
      </c>
      <c r="H10" s="30">
        <v>0</v>
      </c>
      <c r="I10" s="30">
        <v>0</v>
      </c>
      <c r="J10" s="30">
        <v>0</v>
      </c>
      <c r="K10" s="30">
        <v>0</v>
      </c>
      <c r="L10" s="12">
        <v>0</v>
      </c>
      <c r="M10" s="12">
        <v>0</v>
      </c>
      <c r="N10" s="12">
        <v>0</v>
      </c>
      <c r="O10" s="29">
        <f t="shared" si="0"/>
        <v>3</v>
      </c>
    </row>
    <row r="11" spans="1:15" ht="12" customHeight="1">
      <c r="A11" s="67"/>
      <c r="B11" s="5" t="s">
        <v>43</v>
      </c>
      <c r="C11" s="30">
        <v>2</v>
      </c>
      <c r="D11" s="30">
        <v>1</v>
      </c>
      <c r="E11" s="30">
        <v>0</v>
      </c>
      <c r="F11" s="30">
        <v>2</v>
      </c>
      <c r="G11" s="30">
        <v>2</v>
      </c>
      <c r="H11" s="30">
        <v>0</v>
      </c>
      <c r="I11" s="30">
        <v>0</v>
      </c>
      <c r="J11" s="30">
        <v>0</v>
      </c>
      <c r="K11" s="30">
        <v>0</v>
      </c>
      <c r="L11" s="12">
        <v>0</v>
      </c>
      <c r="M11" s="12">
        <v>0</v>
      </c>
      <c r="N11" s="12">
        <v>0</v>
      </c>
      <c r="O11" s="29">
        <f t="shared" si="0"/>
        <v>7</v>
      </c>
    </row>
    <row r="12" spans="1:15" ht="12" customHeight="1">
      <c r="A12" s="67"/>
      <c r="B12" s="5" t="s">
        <v>44</v>
      </c>
      <c r="C12" s="30">
        <v>1</v>
      </c>
      <c r="D12" s="30">
        <v>1</v>
      </c>
      <c r="E12" s="30">
        <v>2</v>
      </c>
      <c r="F12" s="30">
        <v>2</v>
      </c>
      <c r="G12" s="30">
        <v>1</v>
      </c>
      <c r="H12" s="30">
        <v>0</v>
      </c>
      <c r="I12" s="30">
        <v>1</v>
      </c>
      <c r="J12" s="30">
        <v>1</v>
      </c>
      <c r="K12" s="30">
        <v>0</v>
      </c>
      <c r="L12" s="12">
        <v>1</v>
      </c>
      <c r="M12" s="12">
        <v>1</v>
      </c>
      <c r="N12" s="12">
        <v>0</v>
      </c>
      <c r="O12" s="29">
        <f t="shared" si="0"/>
        <v>11</v>
      </c>
    </row>
    <row r="13" spans="1:15" ht="12" customHeight="1">
      <c r="A13" s="67"/>
      <c r="B13" s="5" t="s">
        <v>45</v>
      </c>
      <c r="C13" s="30">
        <v>2</v>
      </c>
      <c r="D13" s="30">
        <v>2</v>
      </c>
      <c r="E13" s="30">
        <v>3</v>
      </c>
      <c r="F13" s="30">
        <v>1</v>
      </c>
      <c r="G13" s="30">
        <v>0</v>
      </c>
      <c r="H13" s="30">
        <v>1</v>
      </c>
      <c r="I13" s="30">
        <v>2</v>
      </c>
      <c r="J13" s="30">
        <v>1</v>
      </c>
      <c r="K13" s="30">
        <v>1</v>
      </c>
      <c r="L13" s="12">
        <v>2</v>
      </c>
      <c r="M13" s="12">
        <v>1</v>
      </c>
      <c r="N13" s="12">
        <v>0</v>
      </c>
      <c r="O13" s="29">
        <f t="shared" si="0"/>
        <v>16</v>
      </c>
    </row>
    <row r="14" spans="1:15" ht="12" customHeight="1">
      <c r="A14" s="67"/>
      <c r="B14" s="5" t="s">
        <v>46</v>
      </c>
      <c r="C14" s="30">
        <v>2</v>
      </c>
      <c r="D14" s="30">
        <v>1</v>
      </c>
      <c r="E14" s="30">
        <v>2</v>
      </c>
      <c r="F14" s="30">
        <v>1</v>
      </c>
      <c r="G14" s="30">
        <v>0</v>
      </c>
      <c r="H14" s="30">
        <v>0</v>
      </c>
      <c r="I14" s="30">
        <v>1</v>
      </c>
      <c r="J14" s="30">
        <v>2</v>
      </c>
      <c r="K14" s="30">
        <v>0</v>
      </c>
      <c r="L14" s="12">
        <v>1</v>
      </c>
      <c r="M14" s="12">
        <v>0</v>
      </c>
      <c r="N14" s="12">
        <v>1</v>
      </c>
      <c r="O14" s="29">
        <f t="shared" si="0"/>
        <v>11</v>
      </c>
    </row>
    <row r="15" spans="1:15" ht="12" customHeight="1">
      <c r="A15" s="67"/>
      <c r="B15" s="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29">
        <f t="shared" si="0"/>
        <v>0</v>
      </c>
    </row>
    <row r="16" spans="1:15" ht="12" customHeight="1">
      <c r="A16" s="67"/>
      <c r="B16" s="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>
        <f t="shared" si="0"/>
        <v>0</v>
      </c>
    </row>
    <row r="17" spans="1:15" ht="12" customHeight="1">
      <c r="A17" s="67"/>
      <c r="B17" s="5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9">
        <f t="shared" si="0"/>
        <v>0</v>
      </c>
    </row>
    <row r="18" spans="1:15" ht="12" customHeight="1">
      <c r="A18" s="67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29">
        <f t="shared" si="0"/>
        <v>0</v>
      </c>
    </row>
    <row r="19" spans="1:15" ht="12" customHeight="1">
      <c r="A19" s="67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29">
        <f t="shared" si="0"/>
        <v>0</v>
      </c>
    </row>
    <row r="20" spans="1:15" ht="12" customHeight="1" thickBot="1">
      <c r="A20" s="67"/>
      <c r="B20" s="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5"/>
      <c r="O20" s="36">
        <f t="shared" si="0"/>
        <v>0</v>
      </c>
    </row>
    <row r="21" spans="1:15" ht="12.75" customHeight="1" thickBot="1">
      <c r="A21" s="68"/>
      <c r="B21" s="37" t="s">
        <v>13</v>
      </c>
      <c r="C21" s="38">
        <f aca="true" t="shared" si="1" ref="C21:N21">SUM(C9:C20)</f>
        <v>8</v>
      </c>
      <c r="D21" s="38">
        <f t="shared" si="1"/>
        <v>5</v>
      </c>
      <c r="E21" s="38">
        <f t="shared" si="1"/>
        <v>7</v>
      </c>
      <c r="F21" s="38">
        <f t="shared" si="1"/>
        <v>9</v>
      </c>
      <c r="G21" s="38">
        <f t="shared" si="1"/>
        <v>5</v>
      </c>
      <c r="H21" s="38">
        <f t="shared" si="1"/>
        <v>2</v>
      </c>
      <c r="I21" s="38">
        <f t="shared" si="1"/>
        <v>4</v>
      </c>
      <c r="J21" s="38">
        <f t="shared" si="1"/>
        <v>4</v>
      </c>
      <c r="K21" s="38">
        <f t="shared" si="1"/>
        <v>1</v>
      </c>
      <c r="L21" s="38">
        <f t="shared" si="1"/>
        <v>4</v>
      </c>
      <c r="M21" s="38">
        <f t="shared" si="1"/>
        <v>2</v>
      </c>
      <c r="N21" s="39">
        <f t="shared" si="1"/>
        <v>1</v>
      </c>
      <c r="O21" s="40">
        <f t="shared" si="0"/>
        <v>52</v>
      </c>
    </row>
    <row r="22" spans="1:15" ht="12.75" customHeight="1" thickBot="1">
      <c r="A22" s="64" t="s">
        <v>14</v>
      </c>
      <c r="B22" s="6" t="s">
        <v>15</v>
      </c>
      <c r="C22" s="13">
        <v>0.5</v>
      </c>
      <c r="D22" s="13">
        <v>0.5</v>
      </c>
      <c r="E22" s="13">
        <v>0.5</v>
      </c>
      <c r="F22" s="13">
        <v>0.5</v>
      </c>
      <c r="G22" s="13">
        <v>0.5</v>
      </c>
      <c r="H22" s="13">
        <v>0.5</v>
      </c>
      <c r="I22" s="13">
        <v>0.5</v>
      </c>
      <c r="J22" s="13">
        <v>0.5</v>
      </c>
      <c r="K22" s="13">
        <v>0.5</v>
      </c>
      <c r="L22" s="13">
        <v>0.5</v>
      </c>
      <c r="M22" s="13">
        <v>0.5</v>
      </c>
      <c r="N22" s="13">
        <v>0.5</v>
      </c>
      <c r="O22" s="41"/>
    </row>
    <row r="23" spans="1:23" ht="12.75" customHeight="1" thickBot="1">
      <c r="A23" s="65"/>
      <c r="B23" s="42" t="s">
        <v>16</v>
      </c>
      <c r="C23" s="43">
        <f aca="true" t="shared" si="2" ref="C23:N23">C27*C22</f>
        <v>40</v>
      </c>
      <c r="D23" s="43">
        <f t="shared" si="2"/>
        <v>12.5</v>
      </c>
      <c r="E23" s="43">
        <f t="shared" si="2"/>
        <v>3.5</v>
      </c>
      <c r="F23" s="43">
        <f t="shared" si="2"/>
        <v>18</v>
      </c>
      <c r="G23" s="43">
        <f t="shared" si="2"/>
        <v>5</v>
      </c>
      <c r="H23" s="43">
        <f t="shared" si="2"/>
        <v>1</v>
      </c>
      <c r="I23" s="43">
        <f t="shared" si="2"/>
        <v>8</v>
      </c>
      <c r="J23" s="43">
        <f t="shared" si="2"/>
        <v>4</v>
      </c>
      <c r="K23" s="43">
        <f t="shared" si="2"/>
        <v>0.5</v>
      </c>
      <c r="L23" s="43">
        <f t="shared" si="2"/>
        <v>20</v>
      </c>
      <c r="M23" s="43">
        <f t="shared" si="2"/>
        <v>5</v>
      </c>
      <c r="N23" s="43">
        <f t="shared" si="2"/>
        <v>0.5</v>
      </c>
      <c r="O23" s="44">
        <f>SUM(C23:N23)</f>
        <v>118</v>
      </c>
      <c r="P23" s="8"/>
      <c r="Q23" s="9"/>
      <c r="R23" s="9"/>
      <c r="S23" s="9"/>
      <c r="T23" s="9"/>
      <c r="U23" s="9"/>
      <c r="V23" s="10"/>
      <c r="W23" s="8"/>
    </row>
    <row r="24" spans="1:15" ht="12.75" customHeight="1" thickBot="1">
      <c r="A24" s="64" t="s">
        <v>17</v>
      </c>
      <c r="B24" s="6" t="s">
        <v>18</v>
      </c>
      <c r="C24" s="13">
        <v>8</v>
      </c>
      <c r="D24" s="13">
        <v>4</v>
      </c>
      <c r="E24" s="13">
        <v>1</v>
      </c>
      <c r="F24" s="13">
        <v>3</v>
      </c>
      <c r="G24" s="13">
        <v>1</v>
      </c>
      <c r="H24" s="13">
        <v>0.5</v>
      </c>
      <c r="I24" s="13">
        <v>3</v>
      </c>
      <c r="J24" s="13">
        <v>1</v>
      </c>
      <c r="K24" s="13">
        <v>0.5</v>
      </c>
      <c r="L24" s="13">
        <v>8</v>
      </c>
      <c r="M24" s="13">
        <v>4</v>
      </c>
      <c r="N24" s="13">
        <v>1</v>
      </c>
      <c r="O24" s="41"/>
    </row>
    <row r="25" spans="1:15" ht="12.75" customHeight="1" thickBot="1">
      <c r="A25" s="65"/>
      <c r="B25" s="42" t="s">
        <v>19</v>
      </c>
      <c r="C25" s="43">
        <f aca="true" t="shared" si="3" ref="C25:N25">C21*C24</f>
        <v>64</v>
      </c>
      <c r="D25" s="43">
        <f t="shared" si="3"/>
        <v>20</v>
      </c>
      <c r="E25" s="43">
        <f t="shared" si="3"/>
        <v>7</v>
      </c>
      <c r="F25" s="43">
        <f t="shared" si="3"/>
        <v>27</v>
      </c>
      <c r="G25" s="43">
        <f t="shared" si="3"/>
        <v>5</v>
      </c>
      <c r="H25" s="43">
        <f t="shared" si="3"/>
        <v>1</v>
      </c>
      <c r="I25" s="43">
        <f t="shared" si="3"/>
        <v>12</v>
      </c>
      <c r="J25" s="43">
        <f t="shared" si="3"/>
        <v>4</v>
      </c>
      <c r="K25" s="43">
        <f t="shared" si="3"/>
        <v>0.5</v>
      </c>
      <c r="L25" s="43">
        <f t="shared" si="3"/>
        <v>32</v>
      </c>
      <c r="M25" s="43">
        <f t="shared" si="3"/>
        <v>8</v>
      </c>
      <c r="N25" s="45">
        <f t="shared" si="3"/>
        <v>1</v>
      </c>
      <c r="O25" s="44">
        <f>SUM(C25:N25)</f>
        <v>181.5</v>
      </c>
    </row>
    <row r="26" spans="1:15" ht="12.75" customHeight="1" thickBot="1">
      <c r="A26" s="64" t="s">
        <v>20</v>
      </c>
      <c r="B26" s="6" t="s">
        <v>21</v>
      </c>
      <c r="C26" s="13">
        <v>10</v>
      </c>
      <c r="D26" s="13">
        <v>5</v>
      </c>
      <c r="E26" s="13">
        <v>1</v>
      </c>
      <c r="F26" s="13">
        <v>4</v>
      </c>
      <c r="G26" s="13">
        <v>2</v>
      </c>
      <c r="H26" s="13">
        <v>1</v>
      </c>
      <c r="I26" s="13">
        <v>4</v>
      </c>
      <c r="J26" s="13">
        <v>2</v>
      </c>
      <c r="K26" s="13">
        <v>1</v>
      </c>
      <c r="L26" s="13">
        <v>10</v>
      </c>
      <c r="M26" s="13">
        <v>5</v>
      </c>
      <c r="N26" s="35">
        <v>1</v>
      </c>
      <c r="O26" s="41"/>
    </row>
    <row r="27" spans="1:15" ht="12.75" customHeight="1" thickBot="1">
      <c r="A27" s="65"/>
      <c r="B27" s="42" t="s">
        <v>22</v>
      </c>
      <c r="C27" s="43">
        <f aca="true" t="shared" si="4" ref="C27:N27">C21*C26</f>
        <v>80</v>
      </c>
      <c r="D27" s="43">
        <f t="shared" si="4"/>
        <v>25</v>
      </c>
      <c r="E27" s="43">
        <f t="shared" si="4"/>
        <v>7</v>
      </c>
      <c r="F27" s="43">
        <f t="shared" si="4"/>
        <v>36</v>
      </c>
      <c r="G27" s="43">
        <f t="shared" si="4"/>
        <v>10</v>
      </c>
      <c r="H27" s="43">
        <f t="shared" si="4"/>
        <v>2</v>
      </c>
      <c r="I27" s="43">
        <f t="shared" si="4"/>
        <v>16</v>
      </c>
      <c r="J27" s="43">
        <f t="shared" si="4"/>
        <v>8</v>
      </c>
      <c r="K27" s="43">
        <f t="shared" si="4"/>
        <v>1</v>
      </c>
      <c r="L27" s="43">
        <f t="shared" si="4"/>
        <v>40</v>
      </c>
      <c r="M27" s="43">
        <f t="shared" si="4"/>
        <v>10</v>
      </c>
      <c r="N27" s="45">
        <f t="shared" si="4"/>
        <v>1</v>
      </c>
      <c r="O27" s="44">
        <f>SUM(C27:N27)</f>
        <v>236</v>
      </c>
    </row>
    <row r="28" spans="1:15" ht="12.75" customHeight="1" thickBot="1">
      <c r="A28" s="64" t="s">
        <v>23</v>
      </c>
      <c r="B28" s="6" t="s">
        <v>24</v>
      </c>
      <c r="C28" s="13">
        <v>0.1</v>
      </c>
      <c r="D28" s="13">
        <v>0.1</v>
      </c>
      <c r="E28" s="13">
        <v>0.1</v>
      </c>
      <c r="F28" s="13">
        <v>0.1</v>
      </c>
      <c r="G28" s="13">
        <v>0.1</v>
      </c>
      <c r="H28" s="13">
        <v>0.1</v>
      </c>
      <c r="I28" s="13">
        <v>0.1</v>
      </c>
      <c r="J28" s="13">
        <v>0.1</v>
      </c>
      <c r="K28" s="13">
        <v>0.1</v>
      </c>
      <c r="L28" s="13">
        <v>0.1</v>
      </c>
      <c r="M28" s="13">
        <v>0.1</v>
      </c>
      <c r="N28" s="13">
        <v>0.1</v>
      </c>
      <c r="O28" s="41"/>
    </row>
    <row r="29" spans="1:23" ht="12.75" customHeight="1" thickBot="1">
      <c r="A29" s="65"/>
      <c r="B29" s="42" t="s">
        <v>25</v>
      </c>
      <c r="C29" s="43">
        <f aca="true" t="shared" si="5" ref="C29:N29">C27*C28</f>
        <v>8</v>
      </c>
      <c r="D29" s="43">
        <f t="shared" si="5"/>
        <v>2.5</v>
      </c>
      <c r="E29" s="43">
        <f t="shared" si="5"/>
        <v>0.7000000000000001</v>
      </c>
      <c r="F29" s="43">
        <f t="shared" si="5"/>
        <v>3.6</v>
      </c>
      <c r="G29" s="43">
        <f t="shared" si="5"/>
        <v>1</v>
      </c>
      <c r="H29" s="43">
        <f t="shared" si="5"/>
        <v>0.2</v>
      </c>
      <c r="I29" s="43">
        <f t="shared" si="5"/>
        <v>1.6</v>
      </c>
      <c r="J29" s="43">
        <f t="shared" si="5"/>
        <v>0.8</v>
      </c>
      <c r="K29" s="43">
        <f t="shared" si="5"/>
        <v>0.1</v>
      </c>
      <c r="L29" s="43">
        <f t="shared" si="5"/>
        <v>4</v>
      </c>
      <c r="M29" s="43">
        <f t="shared" si="5"/>
        <v>1</v>
      </c>
      <c r="N29" s="43">
        <f t="shared" si="5"/>
        <v>0.1</v>
      </c>
      <c r="O29" s="44">
        <f>SUM(C29:N29)</f>
        <v>23.6</v>
      </c>
      <c r="P29" s="8"/>
      <c r="Q29" s="9"/>
      <c r="R29" s="9"/>
      <c r="S29" s="9"/>
      <c r="T29" s="9"/>
      <c r="U29" s="9"/>
      <c r="V29" s="10"/>
      <c r="W29" s="8"/>
    </row>
    <row r="30" spans="1:15" ht="12.75" customHeight="1" thickBot="1">
      <c r="A30" s="64" t="s">
        <v>26</v>
      </c>
      <c r="B30" s="6" t="s">
        <v>27</v>
      </c>
      <c r="C30" s="13">
        <v>0.05</v>
      </c>
      <c r="D30" s="13">
        <v>0.05</v>
      </c>
      <c r="E30" s="13">
        <v>0.05</v>
      </c>
      <c r="F30" s="13">
        <v>0.05</v>
      </c>
      <c r="G30" s="13">
        <v>0.05</v>
      </c>
      <c r="H30" s="13">
        <v>0.05</v>
      </c>
      <c r="I30" s="13">
        <v>0.05</v>
      </c>
      <c r="J30" s="13">
        <v>0.05</v>
      </c>
      <c r="K30" s="13">
        <v>0.05</v>
      </c>
      <c r="L30" s="13">
        <v>0.05</v>
      </c>
      <c r="M30" s="13">
        <v>0.05</v>
      </c>
      <c r="N30" s="13">
        <v>0.05</v>
      </c>
      <c r="O30" s="41"/>
    </row>
    <row r="31" spans="1:23" ht="12.75" customHeight="1" thickBot="1">
      <c r="A31" s="65"/>
      <c r="B31" s="42" t="s">
        <v>28</v>
      </c>
      <c r="C31" s="43">
        <f aca="true" t="shared" si="6" ref="C31:N31">C27*C30</f>
        <v>4</v>
      </c>
      <c r="D31" s="43">
        <f t="shared" si="6"/>
        <v>1.25</v>
      </c>
      <c r="E31" s="43">
        <f t="shared" si="6"/>
        <v>0.35000000000000003</v>
      </c>
      <c r="F31" s="43">
        <f t="shared" si="6"/>
        <v>1.8</v>
      </c>
      <c r="G31" s="43">
        <f t="shared" si="6"/>
        <v>0.5</v>
      </c>
      <c r="H31" s="43">
        <f t="shared" si="6"/>
        <v>0.1</v>
      </c>
      <c r="I31" s="43">
        <f t="shared" si="6"/>
        <v>0.8</v>
      </c>
      <c r="J31" s="43">
        <f t="shared" si="6"/>
        <v>0.4</v>
      </c>
      <c r="K31" s="43">
        <f t="shared" si="6"/>
        <v>0.05</v>
      </c>
      <c r="L31" s="43">
        <f t="shared" si="6"/>
        <v>2</v>
      </c>
      <c r="M31" s="43">
        <f t="shared" si="6"/>
        <v>0.5</v>
      </c>
      <c r="N31" s="43">
        <f t="shared" si="6"/>
        <v>0.05</v>
      </c>
      <c r="O31" s="44">
        <f>SUM(C31:N31)</f>
        <v>11.8</v>
      </c>
      <c r="P31" s="8"/>
      <c r="Q31" s="9"/>
      <c r="R31" s="9"/>
      <c r="S31" s="9"/>
      <c r="T31" s="9"/>
      <c r="U31" s="9"/>
      <c r="V31" s="10"/>
      <c r="W31" s="8"/>
    </row>
    <row r="32" spans="1:15" ht="12.75" customHeight="1" thickBot="1">
      <c r="A32" s="64" t="s">
        <v>29</v>
      </c>
      <c r="B32" s="6" t="s">
        <v>30</v>
      </c>
      <c r="C32" s="13">
        <v>0.05</v>
      </c>
      <c r="D32" s="13">
        <v>0.05</v>
      </c>
      <c r="E32" s="13">
        <v>0.05</v>
      </c>
      <c r="F32" s="13">
        <v>0.05</v>
      </c>
      <c r="G32" s="13">
        <v>0.05</v>
      </c>
      <c r="H32" s="13">
        <v>0.05</v>
      </c>
      <c r="I32" s="13">
        <v>0.05</v>
      </c>
      <c r="J32" s="13">
        <v>0.05</v>
      </c>
      <c r="K32" s="13">
        <v>0.05</v>
      </c>
      <c r="L32" s="13">
        <v>0.05</v>
      </c>
      <c r="M32" s="13">
        <v>0.05</v>
      </c>
      <c r="N32" s="13">
        <v>0.05</v>
      </c>
      <c r="O32" s="41"/>
    </row>
    <row r="33" spans="1:23" ht="12.75" customHeight="1" thickBot="1">
      <c r="A33" s="65"/>
      <c r="B33" s="42" t="s">
        <v>31</v>
      </c>
      <c r="C33" s="43">
        <f aca="true" t="shared" si="7" ref="C33:N33">C27*C32</f>
        <v>4</v>
      </c>
      <c r="D33" s="43">
        <f t="shared" si="7"/>
        <v>1.25</v>
      </c>
      <c r="E33" s="43">
        <f t="shared" si="7"/>
        <v>0.35000000000000003</v>
      </c>
      <c r="F33" s="43">
        <f t="shared" si="7"/>
        <v>1.8</v>
      </c>
      <c r="G33" s="43">
        <f t="shared" si="7"/>
        <v>0.5</v>
      </c>
      <c r="H33" s="43">
        <f t="shared" si="7"/>
        <v>0.1</v>
      </c>
      <c r="I33" s="43">
        <f t="shared" si="7"/>
        <v>0.8</v>
      </c>
      <c r="J33" s="43">
        <f t="shared" si="7"/>
        <v>0.4</v>
      </c>
      <c r="K33" s="43">
        <f t="shared" si="7"/>
        <v>0.05</v>
      </c>
      <c r="L33" s="43">
        <f t="shared" si="7"/>
        <v>2</v>
      </c>
      <c r="M33" s="43">
        <f t="shared" si="7"/>
        <v>0.5</v>
      </c>
      <c r="N33" s="43">
        <f t="shared" si="7"/>
        <v>0.05</v>
      </c>
      <c r="O33" s="44">
        <f>SUM(C33:N33)</f>
        <v>11.8</v>
      </c>
      <c r="P33" s="8"/>
      <c r="Q33" s="9"/>
      <c r="R33" s="9"/>
      <c r="S33" s="9"/>
      <c r="T33" s="9"/>
      <c r="U33" s="9"/>
      <c r="V33" s="10"/>
      <c r="W33" s="8"/>
    </row>
    <row r="34" spans="1:23" ht="12.75" customHeight="1" thickBot="1">
      <c r="A34" s="46" t="s">
        <v>32</v>
      </c>
      <c r="B34" s="42" t="s">
        <v>33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>
        <v>10</v>
      </c>
      <c r="P34" s="8"/>
      <c r="Q34" s="9"/>
      <c r="R34" s="9"/>
      <c r="S34" s="9"/>
      <c r="T34" s="9"/>
      <c r="U34" s="9"/>
      <c r="V34" s="10"/>
      <c r="W34" s="8"/>
    </row>
    <row r="35" spans="1:23" ht="12.75" customHeight="1" thickBot="1">
      <c r="A35" s="46" t="s">
        <v>34</v>
      </c>
      <c r="B35" s="42" t="s">
        <v>35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>
        <v>0</v>
      </c>
      <c r="P35" s="8"/>
      <c r="Q35" s="9"/>
      <c r="R35" s="9"/>
      <c r="S35" s="9"/>
      <c r="T35" s="9"/>
      <c r="U35" s="9"/>
      <c r="V35" s="10"/>
      <c r="W35" s="8"/>
    </row>
    <row r="36" spans="1:15" ht="12.75" thickBot="1">
      <c r="A36" s="46" t="s">
        <v>36</v>
      </c>
      <c r="B36" s="42" t="s">
        <v>37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>
        <v>0</v>
      </c>
    </row>
    <row r="37" spans="1:15" ht="12.75" thickBot="1">
      <c r="A37" s="46" t="s">
        <v>38</v>
      </c>
      <c r="B37" s="42" t="s">
        <v>39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>
        <v>10</v>
      </c>
    </row>
    <row r="38" spans="1:15" ht="12.75" thickBot="1">
      <c r="A38" s="47" t="s">
        <v>7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>
        <f>O23+O27+O29+O31+O33+O34+O35+O36+O37</f>
        <v>421.20000000000005</v>
      </c>
    </row>
    <row r="39" ht="12.75" thickBot="1"/>
    <row r="40" spans="1:15" ht="12">
      <c r="A40" s="51" t="s">
        <v>40</v>
      </c>
      <c r="B40" s="52"/>
      <c r="C40" s="53"/>
      <c r="D40" s="53"/>
      <c r="E40" s="53"/>
      <c r="F40" s="53"/>
      <c r="G40" s="53"/>
      <c r="H40" s="53"/>
      <c r="I40" s="54"/>
      <c r="J40" s="54"/>
      <c r="K40" s="54"/>
      <c r="L40" s="54"/>
      <c r="M40" s="54"/>
      <c r="N40" s="54"/>
      <c r="O40" s="55"/>
    </row>
    <row r="41" spans="1:15" ht="12">
      <c r="A41" s="56"/>
      <c r="B41" s="7"/>
      <c r="C41" s="57"/>
      <c r="D41" s="57"/>
      <c r="E41" s="57"/>
      <c r="F41" s="57"/>
      <c r="G41" s="57"/>
      <c r="H41" s="57"/>
      <c r="I41" s="8"/>
      <c r="J41" s="8"/>
      <c r="K41" s="8"/>
      <c r="L41" s="8"/>
      <c r="M41" s="8"/>
      <c r="N41" s="8"/>
      <c r="O41" s="58"/>
    </row>
    <row r="42" spans="1:15" ht="12">
      <c r="A42" s="56"/>
      <c r="B42" s="7"/>
      <c r="C42" s="57"/>
      <c r="D42" s="57"/>
      <c r="E42" s="57"/>
      <c r="F42" s="57"/>
      <c r="G42" s="57"/>
      <c r="H42" s="57"/>
      <c r="I42" s="8"/>
      <c r="J42" s="8"/>
      <c r="K42" s="8"/>
      <c r="L42" s="8"/>
      <c r="M42" s="8"/>
      <c r="N42" s="8"/>
      <c r="O42" s="58"/>
    </row>
    <row r="43" spans="1:15" ht="12.75" thickBot="1">
      <c r="A43" s="59"/>
      <c r="B43" s="60"/>
      <c r="C43" s="61"/>
      <c r="D43" s="61"/>
      <c r="E43" s="61"/>
      <c r="F43" s="61"/>
      <c r="G43" s="61"/>
      <c r="H43" s="61"/>
      <c r="I43" s="62"/>
      <c r="J43" s="62"/>
      <c r="K43" s="62"/>
      <c r="L43" s="62"/>
      <c r="M43" s="62"/>
      <c r="N43" s="62"/>
      <c r="O43" s="63"/>
    </row>
  </sheetData>
  <mergeCells count="7">
    <mergeCell ref="A32:A33"/>
    <mergeCell ref="A26:A27"/>
    <mergeCell ref="A24:A25"/>
    <mergeCell ref="A9:A21"/>
    <mergeCell ref="A22:A23"/>
    <mergeCell ref="A28:A29"/>
    <mergeCell ref="A30:A31"/>
  </mergeCells>
  <printOptions/>
  <pageMargins left="0.22" right="0.19" top="1.25" bottom="0.5118110236220472" header="0.78" footer="0.31496062992125984"/>
  <pageSetup horizontalDpi="360" verticalDpi="360" orientation="landscape" paperSize="9" scale="90" r:id="rId2"/>
  <headerFooter alignWithMargins="0">
    <oddFooter>&amp;C&amp;"ＭＳ ゴシック,標準"&amp;P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hsik</cp:lastModifiedBy>
  <cp:lastPrinted>2004-12-04T01:11:46Z</cp:lastPrinted>
  <dcterms:created xsi:type="dcterms:W3CDTF">2004-05-19T04:24:53Z</dcterms:created>
  <dcterms:modified xsi:type="dcterms:W3CDTF">2004-12-14T06:35:31Z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278882742</vt:i4>
  </property>
  <property fmtid="{D5CDD505-2E9C-101B-9397-08002B2CF9AE}" pid="3" name="_EmailSubject">
    <vt:lpwstr>プロジェクト管理の原稿</vt:lpwstr>
  </property>
  <property fmtid="{D5CDD505-2E9C-101B-9397-08002B2CF9AE}" pid="4" name="_AuthorEmail">
    <vt:lpwstr>anda@jcom.home.ne.jp</vt:lpwstr>
  </property>
  <property fmtid="{D5CDD505-2E9C-101B-9397-08002B2CF9AE}" pid="5" name="_AuthorEmailDisplayName">
    <vt:lpwstr>anda</vt:lpwstr>
  </property>
  <property fmtid="{D5CDD505-2E9C-101B-9397-08002B2CF9AE}" pid="6" name="_ReviewingToolsShownOnce">
    <vt:lpwstr/>
  </property>
</Properties>
</file>